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Sheet1" sheetId="1" r:id="rId1"/>
  </sheets>
  <definedNames>
    <definedName name="_xlnm.Print_Area" localSheetId="0">Sheet1!A1:I86</definedName>
  </definedNames>
  <calcPr calcId="124519"/>
</workbook>
</file>

<file path=xl/calcChain.xml><?xml version="1.0" encoding="utf-8"?>
<calcChain xmlns="http://schemas.openxmlformats.org/spreadsheetml/2006/main">
  <c r="I59" i="1"/>
  <c r="H59"/>
  <c r="I57"/>
  <c r="H57"/>
  <c r="I54"/>
  <c r="H54"/>
  <c r="I51"/>
  <c r="H51"/>
  <c r="I49"/>
  <c r="H49"/>
  <c r="I45"/>
  <c r="H45"/>
  <c r="I43"/>
  <c r="H43"/>
  <c r="I42"/>
  <c r="H42"/>
  <c r="I41"/>
  <c r="H41"/>
  <c r="I40"/>
  <c r="H40"/>
  <c r="I38"/>
  <c r="H38"/>
  <c r="I37"/>
  <c r="H37"/>
  <c r="I36"/>
  <c r="H36"/>
  <c r="I34"/>
  <c r="H34"/>
  <c r="I32"/>
  <c r="H32"/>
  <c r="I30"/>
  <c r="H30"/>
  <c r="I29"/>
  <c r="H29"/>
  <c r="I28"/>
  <c r="H28"/>
  <c r="I26"/>
  <c r="H26"/>
  <c r="I25"/>
  <c r="H25"/>
  <c r="I24"/>
  <c r="H24"/>
  <c r="I22"/>
  <c r="H22"/>
  <c r="I21"/>
  <c r="H21"/>
  <c r="I20"/>
  <c r="H20"/>
  <c r="I17"/>
  <c r="H17"/>
  <c r="I16"/>
  <c r="H16"/>
  <c r="I15"/>
  <c r="H15"/>
  <c r="I14"/>
  <c r="H14"/>
  <c r="I13"/>
  <c r="H13"/>
  <c r="I12"/>
  <c r="H12"/>
</calcChain>
</file>

<file path=xl/sharedStrings.xml><?xml version="1.0" encoding="utf-8"?>
<sst xmlns="http://schemas.openxmlformats.org/spreadsheetml/2006/main" count="296" uniqueCount="72">
  <si>
    <t xml:space="preserve">Приложение № 8 к решению   Совета  </t>
  </si>
  <si>
    <t>сельского поселения  Буздякский</t>
  </si>
  <si>
    <t>сельсовет муниципального района Буздякский район</t>
  </si>
  <si>
    <t>Республики Башкортостан</t>
  </si>
  <si>
    <t>№        от                                        2021 г</t>
  </si>
  <si>
    <t>Ведомственная структура расходов сельского поселения Буздякский сельсовет муниципального района Буздякский район  Республики Башкортостан на плановый период 2023 и 2024 годов</t>
  </si>
  <si>
    <t>(тыс. рублей)</t>
  </si>
  <si>
    <t>Наименование</t>
  </si>
  <si>
    <t>Вед</t>
  </si>
  <si>
    <t>ЦСР</t>
  </si>
  <si>
    <t>Вид</t>
  </si>
  <si>
    <t>ВСЕГО</t>
  </si>
  <si>
    <t/>
  </si>
  <si>
    <t xml:space="preserve">Администрация сельского поселения </t>
  </si>
  <si>
    <t>Муниципальная программа "Комплексное развитие сельских поселениймуниципального района Буздякский район Республики Башкортостан до 2030 года"</t>
  </si>
  <si>
    <t>19</t>
  </si>
  <si>
    <t>Подпрограмма "Обеспечение роста национальной экономики"</t>
  </si>
  <si>
    <t>3</t>
  </si>
  <si>
    <t>Основное мероприятие "Обеспечение оснащенности сельских поселений документами планирования"</t>
  </si>
  <si>
    <t>01</t>
  </si>
  <si>
    <t>Мероприятия по развитию малого и среднего предпринимательства</t>
  </si>
  <si>
    <t>Иные бюджетные ассигнования</t>
  </si>
  <si>
    <t>43450</t>
  </si>
  <si>
    <t>800</t>
  </si>
  <si>
    <t>Подпрограмма "Развитие жилищного хозяйства в сельских поселениях"</t>
  </si>
  <si>
    <t>4</t>
  </si>
  <si>
    <t>Основное мероприятие "Улучшение состояния жилищного хозяйства"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</si>
  <si>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</si>
  <si>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</si>
  <si>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</si>
  <si>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</si>
  <si>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пожарной безопасности"</t>
  </si>
  <si>
    <t>6</t>
  </si>
  <si>
    <t>Основное мероприятие "Пожарная безопасность сельских поселений"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</si>
  <si>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</si>
  <si>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Подпрограмма "Благоустройство"</t>
  </si>
  <si>
    <t>7</t>
  </si>
  <si>
    <t>Основное мероприятие "Благоустройство сельских послелений"</t>
  </si>
  <si>
    <t>Мероприятия по Городская среда</t>
  </si>
  <si>
    <t>F2</t>
  </si>
  <si>
    <t>Организация и содержание мест захоронения</t>
  </si>
  <si>
    <t>06400</t>
  </si>
  <si>
    <t>Подпрограмма "Развитие физической культуры и спорта в сельских поселениях"</t>
  </si>
  <si>
    <t>9</t>
  </si>
  <si>
    <t>Основное мероприятие "Содействие развитию физкультуры и спорта в сельском поселении"</t>
  </si>
  <si>
    <t>Мероприятия в области физической культуры и спорта</t>
  </si>
  <si>
    <t>41870</t>
  </si>
  <si>
    <t>Непрограммные расходы</t>
  </si>
  <si>
    <t>99</t>
  </si>
  <si>
    <t>непрограммные расходы</t>
  </si>
  <si>
    <t>0</t>
  </si>
  <si>
    <t>00</t>
  </si>
  <si>
    <t>Глава муниципального образования</t>
  </si>
  <si>
    <t>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</si>
  <si>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</si>
  <si>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</si>
  <si>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Аппараты органов государственной власти Республики Башкортостан</t>
  </si>
  <si>
    <t>02040</t>
  </si>
  <si>
    <t>Резервные фонды местных администраций</t>
  </si>
  <si>
    <t>07500</t>
  </si>
  <si>
    <t>Содержание и обслуживание муниципальной казны</t>
  </si>
  <si>
    <t>09040</t>
  </si>
  <si>
    <t>Субвенции на осуществление первичного воинского учета на территориях, где отсутствуют военные комиссариаты</t>
  </si>
  <si>
    <t>51180</t>
  </si>
  <si>
    <t>Иные безвозмездные и безвозвратные перечисления</t>
  </si>
  <si>
    <t>74000</t>
  </si>
  <si>
    <t>Межбюджетные трансферты</t>
  </si>
  <si>
    <t>500</t>
  </si>
  <si>
    <t>Условно утвержденные расходы</t>
  </si>
  <si>
    <t>99999</t>
  </si>
  <si>
    <t>Иные средства</t>
  </si>
  <si>
    <t>900</t>
  </si>
</sst>
</file>

<file path=xl/styles.xml><?xml version="1.0" encoding="utf-8"?>
<styleSheet xmlns="http://schemas.openxmlformats.org/spreadsheetml/2006/main">
  <fonts count="12">
    <font>
      <sz val="10"/>
      <name val="Arial"/>
      <charset val="1"/>
    </font>
    <font>
      <sz val="12"/>
      <name val="Times New Roman"/>
      <charset val="204"/>
    </font>
    <font>
      <sz val="11"/>
      <name val="Times New Roman"/>
      <charset val="204"/>
    </font>
    <font>
      <sz val="10"/>
      <name val="Arial"/>
      <charset val="204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204"/>
    </font>
    <font>
      <sz val="12"/>
      <name val="Times New Roman"/>
      <charset val="1"/>
    </font>
    <font>
      <b/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0"/>
      <name val="Arial"/>
      <charset val="204"/>
    </font>
    <font>
      <sz val="10"/>
      <color rgb="FF00000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indent="31"/>
    </xf>
    <xf numFmtId="0" fontId="2" fillId="0" borderId="0" xfId="0" applyNumberFormat="1" applyFont="1" applyFill="1" applyBorder="1" applyAlignment="1" applyProtection="1">
      <alignment horizontal="right" indent="15"/>
    </xf>
    <xf numFmtId="0" fontId="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indent="31"/>
    </xf>
    <xf numFmtId="0" fontId="3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shrinkToFit="1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49" fontId="9" fillId="0" borderId="2" xfId="0" applyNumberFormat="1" applyFont="1" applyFill="1" applyBorder="1" applyAlignment="1" applyProtection="1">
      <alignment horizontal="center" vertical="center" shrinkToFit="1"/>
    </xf>
    <xf numFmtId="49" fontId="9" fillId="0" borderId="3" xfId="0" applyNumberFormat="1" applyFont="1" applyFill="1" applyBorder="1" applyAlignment="1" applyProtection="1">
      <alignment horizontal="center" vertical="center" shrinkToFit="1"/>
    </xf>
    <xf numFmtId="49" fontId="9" fillId="0" borderId="4" xfId="0" applyNumberFormat="1" applyFont="1" applyFill="1" applyBorder="1" applyAlignment="1" applyProtection="1">
      <alignment horizontal="center" vertical="center" shrinkToFit="1"/>
    </xf>
    <xf numFmtId="49" fontId="9" fillId="2" borderId="1" xfId="0" applyNumberFormat="1" applyFont="1" applyFill="1" applyBorder="1" applyAlignment="1" applyProtection="1">
      <alignment horizontal="center" vertical="center" shrinkToFit="1"/>
    </xf>
    <xf numFmtId="4" fontId="9" fillId="0" borderId="1" xfId="0" applyNumberFormat="1" applyFont="1" applyFill="1" applyBorder="1" applyAlignment="1" applyProtection="1">
      <alignment horizontal="right" vertical="center" shrinkToFit="1"/>
    </xf>
    <xf numFmtId="0" fontId="9" fillId="0" borderId="1" xfId="0" applyNumberFormat="1" applyFont="1" applyFill="1" applyBorder="1" applyAlignment="1" applyProtection="1">
      <alignment horizontal="right" vertical="center" shrinkToFi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/>
    <xf numFmtId="0" fontId="9" fillId="3" borderId="1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11" fillId="0" borderId="4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1" fillId="2" borderId="1" xfId="0" applyNumberFormat="1" applyFont="1" applyFill="1" applyBorder="1" applyAlignment="1" applyProtection="1">
      <alignment horizontal="right" vertical="center" shrinkToFit="1"/>
    </xf>
    <xf numFmtId="0" fontId="11" fillId="3" borderId="1" xfId="0" applyNumberFormat="1" applyFont="1" applyFill="1" applyBorder="1" applyAlignment="1" applyProtection="1">
      <alignment horizontal="left" vertical="top" wrapText="1"/>
    </xf>
    <xf numFmtId="4" fontId="11" fillId="2" borderId="1" xfId="0" applyNumberFormat="1" applyFont="1" applyFill="1" applyBorder="1" applyAlignment="1" applyProtection="1">
      <alignment horizontal="right" vertical="center" shrinkToFit="1"/>
    </xf>
    <xf numFmtId="0" fontId="9" fillId="2" borderId="1" xfId="0" applyNumberFormat="1" applyFont="1" applyFill="1" applyBorder="1" applyAlignment="1" applyProtection="1">
      <alignment horizontal="right" vertical="center" shrinkToFi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3" xfId="0" applyNumberFormat="1" applyFont="1" applyFill="1" applyBorder="1" applyAlignment="1" applyProtection="1">
      <alignment horizontal="center" vertical="center" shrinkToFit="1"/>
    </xf>
    <xf numFmtId="49" fontId="8" fillId="0" borderId="4" xfId="0" applyNumberFormat="1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center" vertical="center" shrinkToFit="1"/>
    </xf>
    <xf numFmtId="4" fontId="8" fillId="0" borderId="1" xfId="0" applyNumberFormat="1" applyFont="1" applyFill="1" applyBorder="1" applyAlignment="1" applyProtection="1">
      <alignment horizontal="right" vertical="center" shrinkToFit="1"/>
    </xf>
    <xf numFmtId="0" fontId="8" fillId="0" borderId="1" xfId="0" applyNumberFormat="1" applyFont="1" applyFill="1" applyBorder="1" applyAlignment="1" applyProtection="1">
      <alignment horizontal="right" vertical="center" shrinkToFit="1"/>
    </xf>
    <xf numFmtId="4" fontId="9" fillId="2" borderId="1" xfId="0" applyNumberFormat="1" applyFont="1" applyFill="1" applyBorder="1" applyAlignment="1" applyProtection="1">
      <alignment horizontal="right" vertical="center" shrinkToFit="1"/>
    </xf>
    <xf numFmtId="2" fontId="9" fillId="0" borderId="1" xfId="0" applyNumberFormat="1" applyFont="1" applyFill="1" applyBorder="1" applyAlignment="1" applyProtection="1">
      <alignment horizontal="right" vertical="center" shrinkToFit="1"/>
    </xf>
    <xf numFmtId="2" fontId="11" fillId="2" borderId="1" xfId="0" applyNumberFormat="1" applyFont="1" applyFill="1" applyBorder="1" applyAlignment="1" applyProtection="1">
      <alignment horizontal="right" vertical="center" shrinkToFi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1" fillId="4" borderId="3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19" zoomScale="110" zoomScaleNormal="110" workbookViewId="0">
      <selection activeCell="K32" sqref="K32"/>
    </sheetView>
  </sheetViews>
  <sheetFormatPr defaultColWidth="9.140625" defaultRowHeight="15.75" customHeight="1"/>
  <cols>
    <col min="1" max="1" width="68.5703125" style="1" customWidth="1"/>
    <col min="2" max="2" width="4.42578125" style="2" customWidth="1"/>
    <col min="3" max="3" width="3.28515625" style="3" customWidth="1"/>
    <col min="4" max="4" width="1.85546875" style="4" customWidth="1"/>
    <col min="5" max="5" width="5" style="5" customWidth="1"/>
    <col min="6" max="6" width="6" style="5" customWidth="1"/>
    <col min="7" max="7" width="3.7109375" style="5" customWidth="1"/>
    <col min="8" max="9" width="8.5703125" style="5" customWidth="1"/>
  </cols>
  <sheetData>
    <row r="1" spans="1:9" ht="15">
      <c r="A1" s="6" t="s">
        <v>0</v>
      </c>
      <c r="B1" s="7"/>
      <c r="D1" s="8"/>
    </row>
    <row r="2" spans="1:9" ht="15">
      <c r="A2" s="9" t="s">
        <v>1</v>
      </c>
      <c r="B2" s="7"/>
    </row>
    <row r="3" spans="1:9" ht="15">
      <c r="A3" s="9" t="s">
        <v>2</v>
      </c>
      <c r="B3" s="7"/>
      <c r="D3" s="8"/>
    </row>
    <row r="4" spans="1:9" ht="15">
      <c r="A4" s="9" t="s">
        <v>3</v>
      </c>
      <c r="B4" s="7"/>
      <c r="D4" s="8"/>
    </row>
    <row r="5" spans="1:9" ht="15">
      <c r="A5" s="6" t="s">
        <v>4</v>
      </c>
      <c r="B5" s="7"/>
      <c r="D5" s="8"/>
    </row>
    <row r="6" spans="1:9">
      <c r="D6" s="8"/>
    </row>
    <row r="8" spans="1:9" ht="37.5" customHeight="1">
      <c r="A8" s="46" t="s">
        <v>5</v>
      </c>
      <c r="B8" s="47"/>
      <c r="C8" s="47"/>
      <c r="D8" s="47"/>
      <c r="E8" s="47"/>
      <c r="F8" s="47"/>
      <c r="G8" s="47"/>
      <c r="H8" s="47"/>
      <c r="I8" s="47"/>
    </row>
    <row r="9" spans="1:9">
      <c r="C9" s="10" t="s">
        <v>6</v>
      </c>
    </row>
    <row r="11" spans="1:9" ht="25.5">
      <c r="A11" s="11" t="s">
        <v>7</v>
      </c>
      <c r="B11" s="11" t="s">
        <v>8</v>
      </c>
      <c r="C11" s="43" t="s">
        <v>9</v>
      </c>
      <c r="D11" s="44"/>
      <c r="E11" s="44"/>
      <c r="F11" s="45"/>
      <c r="G11" s="11" t="s">
        <v>10</v>
      </c>
      <c r="H11" s="11">
        <v>2022</v>
      </c>
      <c r="I11" s="11">
        <v>2023</v>
      </c>
    </row>
    <row r="12" spans="1:9" ht="12.75">
      <c r="A12" s="12" t="s">
        <v>11</v>
      </c>
      <c r="B12" s="13" t="s">
        <v>12</v>
      </c>
      <c r="C12" s="14" t="s">
        <v>12</v>
      </c>
      <c r="D12" s="15" t="s">
        <v>12</v>
      </c>
      <c r="E12" s="15" t="s">
        <v>12</v>
      </c>
      <c r="F12" s="16" t="s">
        <v>12</v>
      </c>
      <c r="G12" s="17" t="s">
        <v>12</v>
      </c>
      <c r="H12" s="18">
        <f>H13</f>
        <v>31261.4</v>
      </c>
      <c r="I12" s="19">
        <f>I13</f>
        <v>31833.800000000003</v>
      </c>
    </row>
    <row r="13" spans="1:9" ht="12.75">
      <c r="A13" s="20" t="s">
        <v>13</v>
      </c>
      <c r="B13" s="21">
        <v>791</v>
      </c>
      <c r="C13" s="14" t="s">
        <v>12</v>
      </c>
      <c r="D13" s="15" t="s">
        <v>12</v>
      </c>
      <c r="E13" s="15" t="s">
        <v>12</v>
      </c>
      <c r="F13" s="16" t="s">
        <v>12</v>
      </c>
      <c r="G13" s="17" t="s">
        <v>12</v>
      </c>
      <c r="H13" s="18">
        <f>H14+H40</f>
        <v>31261.4</v>
      </c>
      <c r="I13" s="18">
        <f>I14+I40</f>
        <v>31833.800000000003</v>
      </c>
    </row>
    <row r="14" spans="1:9" s="22" customFormat="1" ht="38.25">
      <c r="A14" s="23" t="s">
        <v>14</v>
      </c>
      <c r="B14" s="21">
        <v>791</v>
      </c>
      <c r="C14" s="24" t="s">
        <v>15</v>
      </c>
      <c r="D14" s="15" t="s">
        <v>12</v>
      </c>
      <c r="E14" s="15" t="s">
        <v>12</v>
      </c>
      <c r="F14" s="16" t="s">
        <v>12</v>
      </c>
      <c r="G14" s="13" t="s">
        <v>12</v>
      </c>
      <c r="H14" s="18">
        <f>H20+H24+H28+H15</f>
        <v>25124.300000000003</v>
      </c>
      <c r="I14" s="18">
        <f>I20+I24+I28+I15</f>
        <v>25124.300000000003</v>
      </c>
    </row>
    <row r="15" spans="1:9" ht="12.75">
      <c r="A15" s="25" t="s">
        <v>16</v>
      </c>
      <c r="B15" s="21">
        <v>791</v>
      </c>
      <c r="C15" s="24" t="s">
        <v>15</v>
      </c>
      <c r="D15" s="26" t="s">
        <v>17</v>
      </c>
      <c r="E15" s="15" t="s">
        <v>12</v>
      </c>
      <c r="F15" s="16" t="s">
        <v>12</v>
      </c>
      <c r="G15" s="13" t="s">
        <v>12</v>
      </c>
      <c r="H15" s="19">
        <f>H16</f>
        <v>207</v>
      </c>
      <c r="I15" s="19">
        <f>I16</f>
        <v>207</v>
      </c>
    </row>
    <row r="16" spans="1:9" ht="25.5">
      <c r="A16" s="23" t="s">
        <v>18</v>
      </c>
      <c r="B16" s="21">
        <v>791</v>
      </c>
      <c r="C16" s="24" t="s">
        <v>15</v>
      </c>
      <c r="D16" s="26" t="s">
        <v>17</v>
      </c>
      <c r="E16" s="26" t="s">
        <v>19</v>
      </c>
      <c r="F16" s="16" t="s">
        <v>12</v>
      </c>
      <c r="G16" s="13" t="s">
        <v>12</v>
      </c>
      <c r="H16" s="19">
        <f>H17</f>
        <v>207</v>
      </c>
      <c r="I16" s="19">
        <f>I17</f>
        <v>207</v>
      </c>
    </row>
    <row r="17" spans="1:9" ht="12.75">
      <c r="A17" s="23" t="s">
        <v>20</v>
      </c>
      <c r="B17" s="21">
        <v>791</v>
      </c>
      <c r="C17" s="24" t="s">
        <v>15</v>
      </c>
      <c r="D17" s="26" t="s">
        <v>17</v>
      </c>
      <c r="E17" s="26" t="s">
        <v>19</v>
      </c>
      <c r="F17" s="27"/>
      <c r="G17" s="13" t="s">
        <v>12</v>
      </c>
      <c r="H17" s="19">
        <f>H19+H18</f>
        <v>207</v>
      </c>
      <c r="I17" s="19">
        <f>I19+I18</f>
        <v>207</v>
      </c>
    </row>
    <row r="18" spans="1:9" ht="15.75" customHeight="1">
      <c r="A18" s="23" t="s">
        <v>21</v>
      </c>
      <c r="B18" s="21">
        <v>791</v>
      </c>
      <c r="C18" s="24" t="s">
        <v>15</v>
      </c>
      <c r="D18" s="26" t="s">
        <v>17</v>
      </c>
      <c r="E18" s="26" t="s">
        <v>19</v>
      </c>
      <c r="F18" s="28">
        <v>3330</v>
      </c>
      <c r="G18" s="29">
        <v>200</v>
      </c>
      <c r="H18" s="30">
        <v>200</v>
      </c>
      <c r="I18" s="30">
        <v>200</v>
      </c>
    </row>
    <row r="19" spans="1:9" ht="12.75">
      <c r="A19" s="23" t="s">
        <v>21</v>
      </c>
      <c r="B19" s="21">
        <v>791</v>
      </c>
      <c r="C19" s="24" t="s">
        <v>15</v>
      </c>
      <c r="D19" s="26" t="s">
        <v>17</v>
      </c>
      <c r="E19" s="26" t="s">
        <v>19</v>
      </c>
      <c r="F19" s="27" t="s">
        <v>22</v>
      </c>
      <c r="G19" s="21" t="s">
        <v>23</v>
      </c>
      <c r="H19" s="30">
        <v>7</v>
      </c>
      <c r="I19" s="30">
        <v>7</v>
      </c>
    </row>
    <row r="20" spans="1:9" ht="12.75">
      <c r="A20" s="25" t="s">
        <v>24</v>
      </c>
      <c r="B20" s="21">
        <v>791</v>
      </c>
      <c r="C20" s="24" t="s">
        <v>15</v>
      </c>
      <c r="D20" s="26" t="s">
        <v>25</v>
      </c>
      <c r="E20" s="15" t="s">
        <v>12</v>
      </c>
      <c r="F20" s="16" t="s">
        <v>12</v>
      </c>
      <c r="G20" s="13" t="s">
        <v>12</v>
      </c>
      <c r="H20" s="19">
        <f t="shared" ref="H20:I22" si="0">H21</f>
        <v>80</v>
      </c>
      <c r="I20" s="19">
        <f t="shared" si="0"/>
        <v>80</v>
      </c>
    </row>
    <row r="21" spans="1:9" ht="12.75">
      <c r="A21" s="23" t="s">
        <v>26</v>
      </c>
      <c r="B21" s="21">
        <v>791</v>
      </c>
      <c r="C21" s="24" t="s">
        <v>15</v>
      </c>
      <c r="D21" s="26" t="s">
        <v>25</v>
      </c>
      <c r="E21" s="26" t="s">
        <v>19</v>
      </c>
      <c r="F21" s="16" t="s">
        <v>12</v>
      </c>
      <c r="G21" s="13" t="s">
        <v>12</v>
      </c>
      <c r="H21" s="19">
        <f t="shared" si="0"/>
        <v>80</v>
      </c>
      <c r="I21" s="19">
        <f t="shared" si="0"/>
        <v>80</v>
      </c>
    </row>
    <row r="22" spans="1:9" ht="25.5">
      <c r="A22" s="23" t="s">
        <v>27</v>
      </c>
      <c r="B22" s="21">
        <v>791</v>
      </c>
      <c r="C22" s="24" t="s">
        <v>15</v>
      </c>
      <c r="D22" s="26" t="s">
        <v>25</v>
      </c>
      <c r="E22" s="26" t="s">
        <v>19</v>
      </c>
      <c r="F22" s="27" t="s">
        <v>28</v>
      </c>
      <c r="G22" s="13" t="s">
        <v>12</v>
      </c>
      <c r="H22" s="19">
        <f t="shared" si="0"/>
        <v>80</v>
      </c>
      <c r="I22" s="19">
        <f t="shared" si="0"/>
        <v>80</v>
      </c>
    </row>
    <row r="23" spans="1:9" ht="25.5">
      <c r="A23" s="23" t="s">
        <v>29</v>
      </c>
      <c r="B23" s="21">
        <v>791</v>
      </c>
      <c r="C23" s="24" t="s">
        <v>15</v>
      </c>
      <c r="D23" s="26" t="s">
        <v>25</v>
      </c>
      <c r="E23" s="26" t="s">
        <v>19</v>
      </c>
      <c r="F23" s="27" t="s">
        <v>28</v>
      </c>
      <c r="G23" s="21" t="s">
        <v>30</v>
      </c>
      <c r="H23" s="30">
        <v>80</v>
      </c>
      <c r="I23" s="30">
        <v>80</v>
      </c>
    </row>
    <row r="24" spans="1:9" ht="12.75">
      <c r="A24" s="25" t="s">
        <v>31</v>
      </c>
      <c r="B24" s="21">
        <v>791</v>
      </c>
      <c r="C24" s="24" t="s">
        <v>15</v>
      </c>
      <c r="D24" s="26" t="s">
        <v>32</v>
      </c>
      <c r="E24" s="15" t="s">
        <v>12</v>
      </c>
      <c r="F24" s="16" t="s">
        <v>12</v>
      </c>
      <c r="G24" s="13" t="s">
        <v>12</v>
      </c>
      <c r="H24" s="19">
        <f>H25</f>
        <v>165</v>
      </c>
      <c r="I24" s="19">
        <f>I25</f>
        <v>165</v>
      </c>
    </row>
    <row r="25" spans="1:9" ht="12.75">
      <c r="A25" s="23" t="s">
        <v>33</v>
      </c>
      <c r="B25" s="21">
        <v>791</v>
      </c>
      <c r="C25" s="24" t="s">
        <v>15</v>
      </c>
      <c r="D25" s="26" t="s">
        <v>32</v>
      </c>
      <c r="E25" s="26" t="s">
        <v>19</v>
      </c>
      <c r="F25" s="16" t="s">
        <v>12</v>
      </c>
      <c r="G25" s="13" t="s">
        <v>12</v>
      </c>
      <c r="H25" s="19">
        <f>H27</f>
        <v>165</v>
      </c>
      <c r="I25" s="19">
        <f>I27</f>
        <v>165</v>
      </c>
    </row>
    <row r="26" spans="1:9" ht="51">
      <c r="A26" s="23" t="s">
        <v>34</v>
      </c>
      <c r="B26" s="21">
        <v>791</v>
      </c>
      <c r="C26" s="24" t="s">
        <v>15</v>
      </c>
      <c r="D26" s="26" t="s">
        <v>32</v>
      </c>
      <c r="E26" s="26" t="s">
        <v>19</v>
      </c>
      <c r="F26" s="28">
        <v>24300</v>
      </c>
      <c r="G26" s="13" t="s">
        <v>12</v>
      </c>
      <c r="H26" s="19">
        <f>H27</f>
        <v>165</v>
      </c>
      <c r="I26" s="19">
        <f>I27</f>
        <v>165</v>
      </c>
    </row>
    <row r="27" spans="1:9" ht="25.5">
      <c r="A27" s="23" t="s">
        <v>29</v>
      </c>
      <c r="B27" s="21">
        <v>791</v>
      </c>
      <c r="C27" s="24" t="s">
        <v>15</v>
      </c>
      <c r="D27" s="26" t="s">
        <v>32</v>
      </c>
      <c r="E27" s="26" t="s">
        <v>19</v>
      </c>
      <c r="F27" s="28">
        <v>24300</v>
      </c>
      <c r="G27" s="21" t="s">
        <v>30</v>
      </c>
      <c r="H27" s="30">
        <v>165</v>
      </c>
      <c r="I27" s="30">
        <v>165</v>
      </c>
    </row>
    <row r="28" spans="1:9" ht="12.75">
      <c r="A28" s="25" t="s">
        <v>35</v>
      </c>
      <c r="B28" s="21">
        <v>791</v>
      </c>
      <c r="C28" s="24" t="s">
        <v>15</v>
      </c>
      <c r="D28" s="26" t="s">
        <v>36</v>
      </c>
      <c r="E28" s="15" t="s">
        <v>12</v>
      </c>
      <c r="F28" s="16" t="s">
        <v>12</v>
      </c>
      <c r="G28" s="13" t="s">
        <v>12</v>
      </c>
      <c r="H28" s="18">
        <f>H29</f>
        <v>24672.300000000003</v>
      </c>
      <c r="I28" s="18">
        <f>I29</f>
        <v>24672.300000000003</v>
      </c>
    </row>
    <row r="29" spans="1:9" ht="12.75">
      <c r="A29" s="23" t="s">
        <v>37</v>
      </c>
      <c r="B29" s="21">
        <v>791</v>
      </c>
      <c r="C29" s="24" t="s">
        <v>15</v>
      </c>
      <c r="D29" s="26" t="s">
        <v>36</v>
      </c>
      <c r="E29" s="26"/>
      <c r="F29" s="16" t="s">
        <v>12</v>
      </c>
      <c r="G29" s="13" t="s">
        <v>12</v>
      </c>
      <c r="H29" s="18">
        <f>H31+H33+H35</f>
        <v>24672.300000000003</v>
      </c>
      <c r="I29" s="18">
        <f>I31+I33+I35</f>
        <v>24672.300000000003</v>
      </c>
    </row>
    <row r="30" spans="1:9" ht="12.75">
      <c r="A30" s="31" t="s">
        <v>38</v>
      </c>
      <c r="B30" s="21">
        <v>791</v>
      </c>
      <c r="C30" s="24" t="s">
        <v>15</v>
      </c>
      <c r="D30" s="26" t="s">
        <v>36</v>
      </c>
      <c r="E30" s="48" t="s">
        <v>39</v>
      </c>
      <c r="F30" s="28">
        <v>55550</v>
      </c>
      <c r="G30" s="13" t="s">
        <v>12</v>
      </c>
      <c r="H30" s="18">
        <f>H31</f>
        <v>9507.1</v>
      </c>
      <c r="I30" s="18">
        <f>I31</f>
        <v>9507.1</v>
      </c>
    </row>
    <row r="31" spans="1:9" ht="25.5">
      <c r="A31" s="23" t="s">
        <v>29</v>
      </c>
      <c r="B31" s="21">
        <v>791</v>
      </c>
      <c r="C31" s="24" t="s">
        <v>15</v>
      </c>
      <c r="D31" s="26" t="s">
        <v>36</v>
      </c>
      <c r="E31" s="48" t="s">
        <v>39</v>
      </c>
      <c r="F31" s="28">
        <v>55550</v>
      </c>
      <c r="G31" s="21" t="s">
        <v>30</v>
      </c>
      <c r="H31" s="32">
        <v>9507.1</v>
      </c>
      <c r="I31" s="32">
        <v>9507.1</v>
      </c>
    </row>
    <row r="32" spans="1:9" ht="12.75">
      <c r="A32" s="23" t="s">
        <v>40</v>
      </c>
      <c r="B32" s="21">
        <v>791</v>
      </c>
      <c r="C32" s="24" t="s">
        <v>15</v>
      </c>
      <c r="D32" s="26" t="s">
        <v>36</v>
      </c>
      <c r="E32" s="26" t="s">
        <v>19</v>
      </c>
      <c r="F32" s="27" t="s">
        <v>41</v>
      </c>
      <c r="G32" s="13" t="s">
        <v>12</v>
      </c>
      <c r="H32" s="19">
        <f>H33</f>
        <v>265</v>
      </c>
      <c r="I32" s="19">
        <f>I33</f>
        <v>265</v>
      </c>
    </row>
    <row r="33" spans="1:9" ht="25.5">
      <c r="A33" s="23" t="s">
        <v>29</v>
      </c>
      <c r="B33" s="21">
        <v>791</v>
      </c>
      <c r="C33" s="24" t="s">
        <v>15</v>
      </c>
      <c r="D33" s="26" t="s">
        <v>36</v>
      </c>
      <c r="E33" s="26" t="s">
        <v>19</v>
      </c>
      <c r="F33" s="27" t="s">
        <v>41</v>
      </c>
      <c r="G33" s="21" t="s">
        <v>30</v>
      </c>
      <c r="H33" s="30">
        <v>265</v>
      </c>
      <c r="I33" s="30">
        <v>265</v>
      </c>
    </row>
    <row r="34" spans="1:9" ht="51">
      <c r="A34" s="23" t="s">
        <v>34</v>
      </c>
      <c r="B34" s="21">
        <v>791</v>
      </c>
      <c r="C34" s="24" t="s">
        <v>15</v>
      </c>
      <c r="D34" s="26" t="s">
        <v>36</v>
      </c>
      <c r="E34" s="26" t="s">
        <v>19</v>
      </c>
      <c r="F34" s="28">
        <v>6050</v>
      </c>
      <c r="G34" s="13" t="s">
        <v>12</v>
      </c>
      <c r="H34" s="18">
        <f>H35</f>
        <v>14900.2</v>
      </c>
      <c r="I34" s="18">
        <f>I35</f>
        <v>14900.2</v>
      </c>
    </row>
    <row r="35" spans="1:9" ht="25.5">
      <c r="A35" s="23" t="s">
        <v>29</v>
      </c>
      <c r="B35" s="21">
        <v>791</v>
      </c>
      <c r="C35" s="24" t="s">
        <v>15</v>
      </c>
      <c r="D35" s="26" t="s">
        <v>36</v>
      </c>
      <c r="E35" s="26" t="s">
        <v>19</v>
      </c>
      <c r="F35" s="28">
        <v>6050</v>
      </c>
      <c r="G35" s="21" t="s">
        <v>30</v>
      </c>
      <c r="H35" s="32">
        <v>14900.2</v>
      </c>
      <c r="I35" s="32">
        <v>14900.2</v>
      </c>
    </row>
    <row r="36" spans="1:9" ht="25.5">
      <c r="A36" s="25" t="s">
        <v>42</v>
      </c>
      <c r="B36" s="21">
        <v>791</v>
      </c>
      <c r="C36" s="24" t="s">
        <v>15</v>
      </c>
      <c r="D36" s="26" t="s">
        <v>43</v>
      </c>
      <c r="E36" s="15" t="s">
        <v>12</v>
      </c>
      <c r="F36" s="16" t="s">
        <v>12</v>
      </c>
      <c r="G36" s="13" t="s">
        <v>12</v>
      </c>
      <c r="H36" s="19">
        <f t="shared" ref="H36:I38" si="1">H37</f>
        <v>0</v>
      </c>
      <c r="I36" s="19">
        <f t="shared" si="1"/>
        <v>0</v>
      </c>
    </row>
    <row r="37" spans="1:9" ht="25.5">
      <c r="A37" s="23" t="s">
        <v>44</v>
      </c>
      <c r="B37" s="21">
        <v>791</v>
      </c>
      <c r="C37" s="24" t="s">
        <v>15</v>
      </c>
      <c r="D37" s="26" t="s">
        <v>43</v>
      </c>
      <c r="E37" s="26" t="s">
        <v>19</v>
      </c>
      <c r="F37" s="16" t="s">
        <v>12</v>
      </c>
      <c r="G37" s="13" t="s">
        <v>12</v>
      </c>
      <c r="H37" s="19">
        <f t="shared" si="1"/>
        <v>0</v>
      </c>
      <c r="I37" s="19">
        <f t="shared" si="1"/>
        <v>0</v>
      </c>
    </row>
    <row r="38" spans="1:9" ht="12.75">
      <c r="A38" s="23" t="s">
        <v>45</v>
      </c>
      <c r="B38" s="21">
        <v>791</v>
      </c>
      <c r="C38" s="24" t="s">
        <v>15</v>
      </c>
      <c r="D38" s="26" t="s">
        <v>43</v>
      </c>
      <c r="E38" s="26" t="s">
        <v>19</v>
      </c>
      <c r="F38" s="27" t="s">
        <v>46</v>
      </c>
      <c r="G38" s="13" t="s">
        <v>12</v>
      </c>
      <c r="H38" s="19">
        <f t="shared" si="1"/>
        <v>0</v>
      </c>
      <c r="I38" s="19">
        <f t="shared" si="1"/>
        <v>0</v>
      </c>
    </row>
    <row r="39" spans="1:9" ht="25.5">
      <c r="A39" s="23" t="s">
        <v>29</v>
      </c>
      <c r="B39" s="21">
        <v>791</v>
      </c>
      <c r="C39" s="24" t="s">
        <v>15</v>
      </c>
      <c r="D39" s="26" t="s">
        <v>43</v>
      </c>
      <c r="E39" s="26" t="s">
        <v>19</v>
      </c>
      <c r="F39" s="27" t="s">
        <v>46</v>
      </c>
      <c r="G39" s="21" t="s">
        <v>30</v>
      </c>
      <c r="H39" s="33">
        <v>0</v>
      </c>
      <c r="I39" s="33">
        <v>0</v>
      </c>
    </row>
    <row r="40" spans="1:9" ht="12.75">
      <c r="A40" s="25" t="s">
        <v>47</v>
      </c>
      <c r="B40" s="21">
        <v>791</v>
      </c>
      <c r="C40" s="34" t="s">
        <v>48</v>
      </c>
      <c r="D40" s="35" t="s">
        <v>12</v>
      </c>
      <c r="E40" s="35" t="s">
        <v>12</v>
      </c>
      <c r="F40" s="36" t="s">
        <v>12</v>
      </c>
      <c r="G40" s="37" t="s">
        <v>12</v>
      </c>
      <c r="H40" s="38">
        <f>H41</f>
        <v>6137.0999999999995</v>
      </c>
      <c r="I40" s="38">
        <f>I41</f>
        <v>6709.5</v>
      </c>
    </row>
    <row r="41" spans="1:9" ht="12.75">
      <c r="A41" s="23" t="s">
        <v>49</v>
      </c>
      <c r="B41" s="21">
        <v>791</v>
      </c>
      <c r="C41" s="24" t="s">
        <v>48</v>
      </c>
      <c r="D41" s="26" t="s">
        <v>50</v>
      </c>
      <c r="E41" s="15" t="s">
        <v>12</v>
      </c>
      <c r="F41" s="16" t="s">
        <v>12</v>
      </c>
      <c r="G41" s="13" t="s">
        <v>12</v>
      </c>
      <c r="H41" s="18">
        <f>H42</f>
        <v>6137.0999999999995</v>
      </c>
      <c r="I41" s="18">
        <f>I42</f>
        <v>6709.5</v>
      </c>
    </row>
    <row r="42" spans="1:9" ht="12.75">
      <c r="A42" s="23" t="s">
        <v>49</v>
      </c>
      <c r="B42" s="21">
        <v>791</v>
      </c>
      <c r="C42" s="24" t="s">
        <v>48</v>
      </c>
      <c r="D42" s="26" t="s">
        <v>50</v>
      </c>
      <c r="E42" s="26" t="s">
        <v>51</v>
      </c>
      <c r="F42" s="16" t="s">
        <v>12</v>
      </c>
      <c r="G42" s="13" t="s">
        <v>12</v>
      </c>
      <c r="H42" s="18">
        <f>H43+H45+H49+H51+H54+H57+H59</f>
        <v>6137.0999999999995</v>
      </c>
      <c r="I42" s="18">
        <f>I43+I45+I49+I51+I54+I57+I59</f>
        <v>6709.5</v>
      </c>
    </row>
    <row r="43" spans="1:9" ht="12.75">
      <c r="A43" s="25" t="s">
        <v>52</v>
      </c>
      <c r="B43" s="21">
        <v>791</v>
      </c>
      <c r="C43" s="24" t="s">
        <v>48</v>
      </c>
      <c r="D43" s="26" t="s">
        <v>50</v>
      </c>
      <c r="E43" s="26" t="s">
        <v>51</v>
      </c>
      <c r="F43" s="27" t="s">
        <v>53</v>
      </c>
      <c r="G43" s="13" t="s">
        <v>12</v>
      </c>
      <c r="H43" s="38">
        <f>H44</f>
        <v>920.5</v>
      </c>
      <c r="I43" s="38">
        <f>I44</f>
        <v>920.5</v>
      </c>
    </row>
    <row r="44" spans="1:9" ht="38.25">
      <c r="A44" s="23" t="s">
        <v>54</v>
      </c>
      <c r="B44" s="21">
        <v>791</v>
      </c>
      <c r="C44" s="24" t="s">
        <v>48</v>
      </c>
      <c r="D44" s="26" t="s">
        <v>50</v>
      </c>
      <c r="E44" s="26" t="s">
        <v>51</v>
      </c>
      <c r="F44" s="27" t="s">
        <v>53</v>
      </c>
      <c r="G44" s="21" t="s">
        <v>55</v>
      </c>
      <c r="H44" s="32">
        <v>920.5</v>
      </c>
      <c r="I44" s="32">
        <v>920.5</v>
      </c>
    </row>
    <row r="45" spans="1:9" ht="12.75">
      <c r="A45" s="25" t="s">
        <v>56</v>
      </c>
      <c r="B45" s="21">
        <v>791</v>
      </c>
      <c r="C45" s="24" t="s">
        <v>48</v>
      </c>
      <c r="D45" s="26" t="s">
        <v>50</v>
      </c>
      <c r="E45" s="26" t="s">
        <v>51</v>
      </c>
      <c r="F45" s="27" t="s">
        <v>57</v>
      </c>
      <c r="G45" s="13" t="s">
        <v>12</v>
      </c>
      <c r="H45" s="38">
        <f>SUM(H48+H47+H46)</f>
        <v>4086.7</v>
      </c>
      <c r="I45" s="38">
        <f>SUM(I48+I47+I46)</f>
        <v>4086.7</v>
      </c>
    </row>
    <row r="46" spans="1:9" ht="38.25">
      <c r="A46" s="23" t="s">
        <v>54</v>
      </c>
      <c r="B46" s="21">
        <v>791</v>
      </c>
      <c r="C46" s="24" t="s">
        <v>48</v>
      </c>
      <c r="D46" s="26" t="s">
        <v>50</v>
      </c>
      <c r="E46" s="26" t="s">
        <v>51</v>
      </c>
      <c r="F46" s="27" t="s">
        <v>57</v>
      </c>
      <c r="G46" s="21" t="s">
        <v>55</v>
      </c>
      <c r="H46" s="32">
        <v>3218.5</v>
      </c>
      <c r="I46" s="32">
        <v>3218.5</v>
      </c>
    </row>
    <row r="47" spans="1:9" ht="25.5">
      <c r="A47" s="23" t="s">
        <v>29</v>
      </c>
      <c r="B47" s="21">
        <v>791</v>
      </c>
      <c r="C47" s="24" t="s">
        <v>48</v>
      </c>
      <c r="D47" s="26" t="s">
        <v>50</v>
      </c>
      <c r="E47" s="26" t="s">
        <v>51</v>
      </c>
      <c r="F47" s="27" t="s">
        <v>57</v>
      </c>
      <c r="G47" s="21" t="s">
        <v>30</v>
      </c>
      <c r="H47" s="32">
        <v>848.2</v>
      </c>
      <c r="I47" s="32">
        <v>848.2</v>
      </c>
    </row>
    <row r="48" spans="1:9" ht="12.75">
      <c r="A48" s="23" t="s">
        <v>21</v>
      </c>
      <c r="B48" s="21">
        <v>791</v>
      </c>
      <c r="C48" s="24" t="s">
        <v>48</v>
      </c>
      <c r="D48" s="26" t="s">
        <v>50</v>
      </c>
      <c r="E48" s="26" t="s">
        <v>51</v>
      </c>
      <c r="F48" s="27" t="s">
        <v>57</v>
      </c>
      <c r="G48" s="21" t="s">
        <v>23</v>
      </c>
      <c r="H48" s="30">
        <v>20</v>
      </c>
      <c r="I48" s="30">
        <v>20</v>
      </c>
    </row>
    <row r="49" spans="1:9" ht="12.75">
      <c r="A49" s="25" t="s">
        <v>58</v>
      </c>
      <c r="B49" s="21">
        <v>791</v>
      </c>
      <c r="C49" s="24" t="s">
        <v>48</v>
      </c>
      <c r="D49" s="26" t="s">
        <v>50</v>
      </c>
      <c r="E49" s="26" t="s">
        <v>51</v>
      </c>
      <c r="F49" s="27" t="s">
        <v>59</v>
      </c>
      <c r="G49" s="13" t="s">
        <v>12</v>
      </c>
      <c r="H49" s="39">
        <f>H50</f>
        <v>6</v>
      </c>
      <c r="I49" s="39">
        <f>I50</f>
        <v>6</v>
      </c>
    </row>
    <row r="50" spans="1:9" ht="12.75">
      <c r="A50" s="23" t="s">
        <v>21</v>
      </c>
      <c r="B50" s="21">
        <v>791</v>
      </c>
      <c r="C50" s="24" t="s">
        <v>48</v>
      </c>
      <c r="D50" s="26" t="s">
        <v>50</v>
      </c>
      <c r="E50" s="26" t="s">
        <v>51</v>
      </c>
      <c r="F50" s="27" t="s">
        <v>59</v>
      </c>
      <c r="G50" s="21" t="s">
        <v>23</v>
      </c>
      <c r="H50" s="30">
        <v>6</v>
      </c>
      <c r="I50" s="30">
        <v>6</v>
      </c>
    </row>
    <row r="51" spans="1:9" ht="12.75">
      <c r="A51" s="25" t="s">
        <v>60</v>
      </c>
      <c r="B51" s="21">
        <v>791</v>
      </c>
      <c r="C51" s="24" t="s">
        <v>48</v>
      </c>
      <c r="D51" s="26" t="s">
        <v>50</v>
      </c>
      <c r="E51" s="26" t="s">
        <v>51</v>
      </c>
      <c r="F51" s="27" t="s">
        <v>61</v>
      </c>
      <c r="G51" s="13" t="s">
        <v>12</v>
      </c>
      <c r="H51" s="38">
        <f>SUM(H52:H53)</f>
        <v>580</v>
      </c>
      <c r="I51" s="38">
        <f>SUM(I52:I53)</f>
        <v>580</v>
      </c>
    </row>
    <row r="52" spans="1:9" ht="25.5">
      <c r="A52" s="23" t="s">
        <v>29</v>
      </c>
      <c r="B52" s="21">
        <v>791</v>
      </c>
      <c r="C52" s="24" t="s">
        <v>48</v>
      </c>
      <c r="D52" s="26" t="s">
        <v>50</v>
      </c>
      <c r="E52" s="26" t="s">
        <v>51</v>
      </c>
      <c r="F52" s="27" t="s">
        <v>61</v>
      </c>
      <c r="G52" s="21" t="s">
        <v>30</v>
      </c>
      <c r="H52" s="32">
        <v>580</v>
      </c>
      <c r="I52" s="32">
        <v>580</v>
      </c>
    </row>
    <row r="53" spans="1:9" ht="12.75">
      <c r="A53" s="23" t="s">
        <v>21</v>
      </c>
      <c r="B53" s="21">
        <v>791</v>
      </c>
      <c r="C53" s="24" t="s">
        <v>48</v>
      </c>
      <c r="D53" s="26" t="s">
        <v>50</v>
      </c>
      <c r="E53" s="26" t="s">
        <v>51</v>
      </c>
      <c r="F53" s="27" t="s">
        <v>61</v>
      </c>
      <c r="G53" s="21" t="s">
        <v>23</v>
      </c>
      <c r="H53" s="33">
        <v>0</v>
      </c>
      <c r="I53" s="33">
        <v>0</v>
      </c>
    </row>
    <row r="54" spans="1:9" ht="25.5">
      <c r="A54" s="25" t="s">
        <v>62</v>
      </c>
      <c r="B54" s="21">
        <v>791</v>
      </c>
      <c r="C54" s="24" t="s">
        <v>48</v>
      </c>
      <c r="D54" s="26" t="s">
        <v>50</v>
      </c>
      <c r="E54" s="26" t="s">
        <v>51</v>
      </c>
      <c r="F54" s="27" t="s">
        <v>63</v>
      </c>
      <c r="G54" s="13" t="s">
        <v>12</v>
      </c>
      <c r="H54" s="38">
        <f>SUM(H55:H56)</f>
        <v>0</v>
      </c>
      <c r="I54" s="38">
        <f>SUM(I55:I56)</f>
        <v>0</v>
      </c>
    </row>
    <row r="55" spans="1:9" ht="38.25">
      <c r="A55" s="23" t="s">
        <v>54</v>
      </c>
      <c r="B55" s="21">
        <v>791</v>
      </c>
      <c r="C55" s="24" t="s">
        <v>48</v>
      </c>
      <c r="D55" s="26" t="s">
        <v>50</v>
      </c>
      <c r="E55" s="26" t="s">
        <v>51</v>
      </c>
      <c r="F55" s="27" t="s">
        <v>63</v>
      </c>
      <c r="G55" s="21" t="s">
        <v>55</v>
      </c>
      <c r="H55" s="40">
        <v>0</v>
      </c>
      <c r="I55" s="40">
        <v>0</v>
      </c>
    </row>
    <row r="56" spans="1:9" ht="25.5">
      <c r="A56" s="23" t="s">
        <v>29</v>
      </c>
      <c r="B56" s="21">
        <v>791</v>
      </c>
      <c r="C56" s="24" t="s">
        <v>48</v>
      </c>
      <c r="D56" s="26" t="s">
        <v>50</v>
      </c>
      <c r="E56" s="26" t="s">
        <v>51</v>
      </c>
      <c r="F56" s="27" t="s">
        <v>63</v>
      </c>
      <c r="G56" s="21" t="s">
        <v>30</v>
      </c>
      <c r="H56" s="33">
        <v>0</v>
      </c>
      <c r="I56" s="33">
        <v>0</v>
      </c>
    </row>
    <row r="57" spans="1:9" ht="12.75">
      <c r="A57" s="23" t="s">
        <v>64</v>
      </c>
      <c r="B57" s="21">
        <v>791</v>
      </c>
      <c r="C57" s="24" t="s">
        <v>48</v>
      </c>
      <c r="D57" s="26" t="s">
        <v>50</v>
      </c>
      <c r="E57" s="26" t="s">
        <v>51</v>
      </c>
      <c r="F57" s="27" t="s">
        <v>65</v>
      </c>
      <c r="G57" s="13" t="s">
        <v>12</v>
      </c>
      <c r="H57" s="39">
        <f>H58</f>
        <v>0</v>
      </c>
      <c r="I57" s="39">
        <f>I58</f>
        <v>0</v>
      </c>
    </row>
    <row r="58" spans="1:9" ht="12.75">
      <c r="A58" s="25" t="s">
        <v>66</v>
      </c>
      <c r="B58" s="21">
        <v>791</v>
      </c>
      <c r="C58" s="24" t="s">
        <v>48</v>
      </c>
      <c r="D58" s="26" t="s">
        <v>50</v>
      </c>
      <c r="E58" s="26" t="s">
        <v>51</v>
      </c>
      <c r="F58" s="27" t="s">
        <v>65</v>
      </c>
      <c r="G58" s="21" t="s">
        <v>67</v>
      </c>
      <c r="H58" s="33"/>
      <c r="I58" s="33"/>
    </row>
    <row r="59" spans="1:9" ht="12.75">
      <c r="A59" s="23" t="s">
        <v>68</v>
      </c>
      <c r="B59" s="21">
        <v>791</v>
      </c>
      <c r="C59" s="24" t="s">
        <v>48</v>
      </c>
      <c r="D59" s="26" t="s">
        <v>50</v>
      </c>
      <c r="E59" s="26" t="s">
        <v>51</v>
      </c>
      <c r="F59" s="27" t="s">
        <v>69</v>
      </c>
      <c r="G59" s="13" t="s">
        <v>12</v>
      </c>
      <c r="H59" s="41">
        <f>H60</f>
        <v>543.9</v>
      </c>
      <c r="I59" s="41">
        <f>I60</f>
        <v>1116.3</v>
      </c>
    </row>
    <row r="60" spans="1:9" ht="12.75">
      <c r="A60" s="23" t="s">
        <v>70</v>
      </c>
      <c r="B60" s="21">
        <v>791</v>
      </c>
      <c r="C60" s="24" t="s">
        <v>48</v>
      </c>
      <c r="D60" s="26" t="s">
        <v>50</v>
      </c>
      <c r="E60" s="26" t="s">
        <v>51</v>
      </c>
      <c r="F60" s="27" t="s">
        <v>69</v>
      </c>
      <c r="G60" s="21" t="s">
        <v>71</v>
      </c>
      <c r="H60" s="42">
        <v>543.9</v>
      </c>
      <c r="I60" s="42">
        <v>1116.3</v>
      </c>
    </row>
  </sheetData>
  <mergeCells count="2">
    <mergeCell ref="C11:F11"/>
    <mergeCell ref="A8:I8"/>
  </mergeCells>
  <pageMargins left="0.70866143703460704" right="0.23622047901153601" top="0.433070868253708" bottom="0.433070868253708" header="0.433070868253708" footer="0.433070868253708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2021-11-08T07:34:05Z</cp:lastPrinted>
  <dcterms:modified xsi:type="dcterms:W3CDTF">2021-11-08T07:34:44Z</dcterms:modified>
</cp:coreProperties>
</file>